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filterPrivacy="1" defaultThemeVersion="124226"/>
  <xr:revisionPtr revIDLastSave="0" documentId="13_ncr:1_{5DD630B6-D9B3-4C00-AD32-C3836EFF5168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K10" i="1" l="1"/>
  <c r="K8" i="1"/>
  <c r="K9" i="1"/>
  <c r="K7" i="1"/>
  <c r="J9" i="1"/>
  <c r="J8" i="1"/>
  <c r="J7" i="1"/>
</calcChain>
</file>

<file path=xl/sharedStrings.xml><?xml version="1.0" encoding="utf-8"?>
<sst xmlns="http://schemas.openxmlformats.org/spreadsheetml/2006/main" count="37" uniqueCount="33">
  <si>
    <t>СПЕЦИФИКАЦИЯ</t>
  </si>
  <si>
    <t>№ п.п.</t>
  </si>
  <si>
    <t>Наименование товара</t>
  </si>
  <si>
    <t>Описание</t>
  </si>
  <si>
    <t>Eд.изм</t>
  </si>
  <si>
    <t>Адрес поставки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</si>
  <si>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</si>
  <si>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</si>
  <si>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</si>
  <si>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Гарантийные обязательства</t>
  </si>
  <si>
    <t>Номенклатура</t>
  </si>
  <si>
    <t>Производитель</t>
  </si>
  <si>
    <t>РБ,г. Уфа, ул. Каспийская, 14</t>
  </si>
  <si>
    <t>Контактное лицо по техническим вопросам</t>
  </si>
  <si>
    <t>Предельная цена за единицу измерения без НДС, включая стоимость тары и доставку, рубли РФ</t>
  </si>
  <si>
    <t>шт</t>
  </si>
  <si>
    <t>Максимов Е.А., тел. (347)-221-51-64 , эл.почта: e.maksimov@bashtel.ru</t>
  </si>
  <si>
    <t>Предельная сумма без НДС, включая стоимость тары и доставку, рубли РФ</t>
  </si>
  <si>
    <t>Предельная сумма с НДС, включая стоимость тары и доставку, рубли РФ</t>
  </si>
  <si>
    <t>Итого:</t>
  </si>
  <si>
    <t>ндс 20%:</t>
  </si>
  <si>
    <t>Аккумулятор промышленный свинцово-кислотный  100 А·ч 12В (в комплекте с перемычками)</t>
  </si>
  <si>
    <t>Аккумулятор промышленный свинцово-кислотный  38 А·ч 12В (в комплекте с перемычками)</t>
  </si>
  <si>
    <t>Аккумулятор промышленный свинцово-кислотный  65 А·ч 12В (в комплекте с перемычками)</t>
  </si>
  <si>
    <t>Аккумулятор промышленный, тип: герметизированный необслуживаемый свинцово-кислотный аккумулятор, емкость: 38 А·ч, напряжение: 12В, технология: AGM, фронттерминальное исполнение</t>
  </si>
  <si>
    <t>Аккумулятор промышленный, тип: герметизированный необслуживаемый свинцово-кислотный аккумулятор, емкость: 65 А·ч, напряжение: 12В, технология: AGM,  фронттерминальное исполнение</t>
  </si>
  <si>
    <t>Аккумулятор промышленный, тип: герметизированный необслуживаемый свинцово-кислотный аккумулятор, емкость: 100 А·ч, напряжение: 12В, технология: AGM,  фронттерминальное исполнение</t>
  </si>
  <si>
    <t>034.8100.0472</t>
  </si>
  <si>
    <t>034.8100.0022</t>
  </si>
  <si>
    <t>034.8100.2516</t>
  </si>
  <si>
    <t>не более 60 календарных дней с даты подписания Договора</t>
  </si>
  <si>
    <t>Согласно Техническим требованиям</t>
  </si>
  <si>
    <t>Количество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</si>
</sst>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р_.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9" fillId="0" borderId="0"/>
    <xf numFmtId="0" fontId="11" fillId="0" borderId="0"/>
    <xf numFmtId="0" fontId="8" fillId="0" borderId="0"/>
    <xf numFmtId="0" fontId="14" fillId="0" borderId="0"/>
  </cellStyleXfs>
  <cellXfs count="48">
    <xf numFmtId="0" fontId="0" fillId="0" borderId="0" xfId="0"/>
    <xf numFmtId="0" fontId="8" fillId="0" borderId="0" xfId="3"/>
    <xf numFmtId="0" fontId="8" fillId="0" borderId="0" xfId="3" applyBorder="1" applyAlignment="1">
      <alignment vertical="top" wrapText="1"/>
    </xf>
    <xf numFmtId="0" fontId="8" fillId="0" borderId="0" xfId="3" applyFont="1"/>
    <xf numFmtId="0" fontId="8" fillId="0" borderId="0" xfId="3" applyFont="1" applyAlignment="1">
      <alignment vertical="center" wrapText="1"/>
    </xf>
    <xf numFmtId="0" fontId="8" fillId="0" borderId="1" xfId="3" applyFont="1" applyBorder="1" applyAlignment="1">
      <alignment horizontal="center"/>
    </xf>
    <xf numFmtId="0" fontId="8" fillId="0" borderId="0" xfId="3" applyBorder="1"/>
    <xf numFmtId="0" fontId="10" fillId="0" borderId="0" xfId="3" applyFont="1"/>
    <xf numFmtId="0" fontId="10" fillId="0" borderId="0" xfId="3" applyFont="1" applyAlignment="1">
      <alignment horizontal="left"/>
    </xf>
    <xf numFmtId="0" fontId="10" fillId="0" borderId="0" xfId="3" applyFont="1" applyAlignment="1">
      <alignment horizontal="right"/>
    </xf>
    <xf numFmtId="0" fontId="7" fillId="0" borderId="0" xfId="3" applyFont="1"/>
    <xf numFmtId="0" fontId="8" fillId="0" borderId="1" xfId="3" applyBorder="1" applyAlignment="1">
      <alignment horizontal="right" vertical="top" wrapText="1"/>
    </xf>
    <xf numFmtId="0" fontId="6" fillId="0" borderId="1" xfId="3" applyFont="1" applyBorder="1" applyAlignment="1">
      <alignment horizontal="right"/>
    </xf>
    <xf numFmtId="0" fontId="8" fillId="0" borderId="1" xfId="3" applyBorder="1" applyAlignment="1">
      <alignment horizontal="right"/>
    </xf>
    <xf numFmtId="0" fontId="5" fillId="0" borderId="1" xfId="3" applyFont="1" applyBorder="1" applyAlignment="1">
      <alignment horizontal="center" vertical="center"/>
    </xf>
    <xf numFmtId="0" fontId="8" fillId="0" borderId="1" xfId="3" applyFont="1" applyBorder="1" applyAlignment="1">
      <alignment horizontal="center" vertical="center" wrapText="1"/>
    </xf>
    <xf numFmtId="0" fontId="3" fillId="0" borderId="0" xfId="3" applyFont="1" applyAlignment="1">
      <alignment horizontal="right"/>
    </xf>
    <xf numFmtId="0" fontId="5" fillId="0" borderId="3" xfId="3" applyFont="1" applyBorder="1" applyAlignment="1">
      <alignment horizontal="center" vertical="center"/>
    </xf>
    <xf numFmtId="164" fontId="6" fillId="0" borderId="6" xfId="3" applyNumberFormat="1" applyFont="1" applyBorder="1" applyAlignment="1">
      <alignment horizontal="right"/>
    </xf>
    <xf numFmtId="164" fontId="8" fillId="0" borderId="6" xfId="3" applyNumberFormat="1" applyBorder="1" applyAlignment="1">
      <alignment horizontal="right"/>
    </xf>
    <xf numFmtId="0" fontId="8" fillId="0" borderId="6" xfId="3" applyBorder="1" applyAlignment="1">
      <alignment horizontal="right" vertical="top" wrapText="1"/>
    </xf>
    <xf numFmtId="0" fontId="3" fillId="0" borderId="1" xfId="3" applyFont="1" applyBorder="1" applyAlignment="1">
      <alignment horizontal="left" vertical="top" wrapText="1"/>
    </xf>
    <xf numFmtId="0" fontId="3" fillId="0" borderId="1" xfId="3" applyFont="1" applyBorder="1" applyAlignment="1">
      <alignment horizontal="center"/>
    </xf>
    <xf numFmtId="4" fontId="8" fillId="0" borderId="0" xfId="3" applyNumberFormat="1"/>
    <xf numFmtId="4" fontId="0" fillId="0" borderId="1" xfId="0" applyNumberFormat="1" applyFill="1" applyBorder="1" applyAlignment="1">
      <alignment horizontal="center" vertical="center"/>
    </xf>
    <xf numFmtId="0" fontId="4" fillId="0" borderId="3" xfId="3" applyFont="1" applyBorder="1" applyAlignment="1">
      <alignment horizontal="left"/>
    </xf>
    <xf numFmtId="0" fontId="8" fillId="0" borderId="4" xfId="3" applyBorder="1" applyAlignment="1">
      <alignment horizontal="left"/>
    </xf>
    <xf numFmtId="0" fontId="8" fillId="0" borderId="5" xfId="3" applyBorder="1" applyAlignment="1">
      <alignment horizontal="left"/>
    </xf>
    <xf numFmtId="0" fontId="7" fillId="0" borderId="1" xfId="3" applyFont="1" applyBorder="1" applyAlignment="1">
      <alignment horizontal="left" vertical="top" wrapText="1"/>
    </xf>
    <xf numFmtId="0" fontId="8" fillId="0" borderId="1" xfId="3" applyBorder="1" applyAlignment="1">
      <alignment horizontal="left" vertical="top" wrapText="1"/>
    </xf>
    <xf numFmtId="0" fontId="8" fillId="0" borderId="1" xfId="3" applyBorder="1" applyAlignment="1">
      <alignment horizontal="left"/>
    </xf>
    <xf numFmtId="0" fontId="2" fillId="0" borderId="3" xfId="3" applyFont="1" applyBorder="1" applyAlignment="1">
      <alignment horizontal="left"/>
    </xf>
    <xf numFmtId="0" fontId="7" fillId="0" borderId="3" xfId="3" applyFont="1" applyBorder="1" applyAlignment="1">
      <alignment horizontal="left" vertical="top" wrapText="1"/>
    </xf>
    <xf numFmtId="0" fontId="8" fillId="0" borderId="4" xfId="3" applyBorder="1" applyAlignment="1">
      <alignment horizontal="left" vertical="top" wrapText="1"/>
    </xf>
    <xf numFmtId="0" fontId="8" fillId="0" borderId="5" xfId="3" applyBorder="1" applyAlignment="1">
      <alignment horizontal="left" vertical="top" wrapText="1"/>
    </xf>
    <xf numFmtId="0" fontId="2" fillId="2" borderId="3" xfId="3" applyFont="1" applyFill="1" applyBorder="1" applyAlignment="1">
      <alignment horizontal="left"/>
    </xf>
    <xf numFmtId="0" fontId="8" fillId="2" borderId="4" xfId="3" applyFill="1" applyBorder="1" applyAlignment="1">
      <alignment horizontal="left"/>
    </xf>
    <xf numFmtId="0" fontId="8" fillId="2" borderId="5" xfId="3" applyFill="1" applyBorder="1" applyAlignment="1">
      <alignment horizontal="left"/>
    </xf>
    <xf numFmtId="0" fontId="10" fillId="0" borderId="0" xfId="3" applyFont="1" applyAlignment="1">
      <alignment horizontal="center"/>
    </xf>
    <xf numFmtId="0" fontId="8" fillId="0" borderId="1" xfId="3" applyFont="1" applyBorder="1" applyAlignment="1">
      <alignment horizontal="center" vertical="center" wrapText="1"/>
    </xf>
    <xf numFmtId="0" fontId="8" fillId="0" borderId="2" xfId="3" applyFont="1" applyBorder="1" applyAlignment="1">
      <alignment horizontal="center" vertical="center" wrapText="1"/>
    </xf>
    <xf numFmtId="0" fontId="8" fillId="0" borderId="6" xfId="3" applyFont="1" applyBorder="1" applyAlignment="1">
      <alignment horizontal="center" vertical="center" wrapText="1"/>
    </xf>
    <xf numFmtId="0" fontId="12" fillId="0" borderId="2" xfId="3" applyFont="1" applyBorder="1" applyAlignment="1">
      <alignment horizontal="center" vertical="top" wrapText="1"/>
    </xf>
    <xf numFmtId="0" fontId="8" fillId="0" borderId="6" xfId="3" applyFont="1" applyBorder="1" applyAlignment="1">
      <alignment horizontal="center" vertical="top" wrapText="1"/>
    </xf>
    <xf numFmtId="0" fontId="13" fillId="0" borderId="2" xfId="3" applyFont="1" applyBorder="1" applyAlignment="1">
      <alignment horizontal="center" vertical="center" wrapText="1"/>
    </xf>
    <xf numFmtId="0" fontId="13" fillId="0" borderId="6" xfId="3" applyFont="1" applyBorder="1" applyAlignment="1">
      <alignment horizontal="center" vertical="center" wrapText="1"/>
    </xf>
    <xf numFmtId="0" fontId="1" fillId="0" borderId="1" xfId="3" applyFont="1" applyBorder="1" applyAlignment="1">
      <alignment horizontal="center" vertical="top" wrapText="1"/>
    </xf>
    <xf numFmtId="0" fontId="1" fillId="0" borderId="2" xfId="3" applyFont="1" applyBorder="1" applyAlignment="1">
      <alignment horizontal="center" vertical="center" wrapText="1"/>
    </xf>
  </cellXfs>
  <cellStyles count="5">
    <cellStyle name="TableStyleLight1" xfId="4" xr:uid="{00000000-0005-0000-0000-000000000000}"/>
    <cellStyle name="Обычный" xfId="0" builtinId="0"/>
    <cellStyle name="Обычный 2" xfId="2" xr:uid="{00000000-0005-0000-0000-000002000000}"/>
    <cellStyle name="Обычный 3" xfId="1" xr:uid="{00000000-0005-0000-0000-000003000000}"/>
    <cellStyle name="Обычный 4" xfId="3" xr:uid="{00000000-0005-0000-0000-000004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8"/>
  <sheetViews>
    <sheetView tabSelected="1" zoomScale="80" zoomScaleNormal="80" zoomScaleSheetLayoutView="70" workbookViewId="0">
      <selection activeCell="F7" sqref="F7"/>
    </sheetView>
  </sheetViews>
  <sheetFormatPr defaultRowHeight="15" x14ac:dyDescent="0.25"/>
  <cols>
    <col min="1" max="1" width="1" customWidth="1"/>
    <col min="2" max="2" width="10.28515625" customWidth="1"/>
    <col min="3" max="3" width="19.140625" customWidth="1"/>
    <col min="4" max="4" width="26.42578125" customWidth="1"/>
    <col min="5" max="5" width="15.28515625" customWidth="1"/>
    <col min="6" max="6" width="52" customWidth="1"/>
    <col min="7" max="7" width="7.5703125" customWidth="1"/>
    <col min="8" max="8" width="11.140625" customWidth="1"/>
    <col min="9" max="10" width="17.7109375" customWidth="1"/>
    <col min="11" max="11" width="16.140625" customWidth="1"/>
    <col min="12" max="12" width="16.7109375" customWidth="1"/>
    <col min="14" max="14" width="10.85546875" bestFit="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6"/>
      <c r="M1" s="1"/>
      <c r="N1" s="1"/>
      <c r="O1" s="1"/>
      <c r="P1" s="1"/>
      <c r="Q1" s="1"/>
      <c r="R1" s="1"/>
      <c r="S1" s="1"/>
      <c r="T1" s="1"/>
      <c r="U1" s="1"/>
    </row>
    <row r="2" spans="1:21" x14ac:dyDescent="0.25">
      <c r="A2" s="1"/>
      <c r="B2" s="38" t="s">
        <v>0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1"/>
      <c r="N2" s="1"/>
      <c r="O2" s="1"/>
      <c r="P2" s="1"/>
      <c r="Q2" s="1"/>
      <c r="R2" s="1"/>
      <c r="S2" s="1"/>
      <c r="T2" s="1"/>
      <c r="U2" s="1"/>
    </row>
    <row r="3" spans="1:21" x14ac:dyDescent="0.25">
      <c r="A3" s="1"/>
      <c r="B3" s="1"/>
      <c r="C3" s="10"/>
      <c r="D3" s="8"/>
      <c r="E3" s="8"/>
      <c r="F3" s="7"/>
      <c r="G3" s="1"/>
      <c r="H3" s="1"/>
      <c r="I3" s="1"/>
      <c r="J3" s="1"/>
      <c r="K3" s="1"/>
      <c r="L3" s="9"/>
      <c r="M3" s="1"/>
      <c r="N3" s="1"/>
      <c r="O3" s="1"/>
      <c r="P3" s="1"/>
      <c r="Q3" s="1"/>
      <c r="R3" s="1"/>
      <c r="S3" s="1"/>
      <c r="T3" s="1"/>
      <c r="U3" s="1"/>
    </row>
    <row r="4" spans="1:21" ht="15" customHeight="1" x14ac:dyDescent="0.25">
      <c r="A4" s="3"/>
      <c r="B4" s="39" t="s">
        <v>1</v>
      </c>
      <c r="C4" s="40" t="s">
        <v>10</v>
      </c>
      <c r="D4" s="39" t="s">
        <v>2</v>
      </c>
      <c r="E4" s="44" t="s">
        <v>11</v>
      </c>
      <c r="F4" s="39" t="s">
        <v>3</v>
      </c>
      <c r="G4" s="39" t="s">
        <v>4</v>
      </c>
      <c r="H4" s="47" t="s">
        <v>32</v>
      </c>
      <c r="I4" s="42" t="s">
        <v>14</v>
      </c>
      <c r="J4" s="42" t="s">
        <v>17</v>
      </c>
      <c r="K4" s="42" t="s">
        <v>18</v>
      </c>
      <c r="L4" s="39" t="s">
        <v>5</v>
      </c>
      <c r="M4" s="3"/>
      <c r="N4" s="3"/>
      <c r="O4" s="3"/>
      <c r="P4" s="3"/>
      <c r="Q4" s="3"/>
      <c r="R4" s="3"/>
      <c r="S4" s="3"/>
      <c r="T4" s="3"/>
      <c r="U4" s="3"/>
    </row>
    <row r="5" spans="1:21" ht="77.45" customHeight="1" x14ac:dyDescent="0.25">
      <c r="A5" s="4"/>
      <c r="B5" s="39"/>
      <c r="C5" s="41"/>
      <c r="D5" s="39"/>
      <c r="E5" s="45"/>
      <c r="F5" s="39"/>
      <c r="G5" s="39"/>
      <c r="H5" s="41"/>
      <c r="I5" s="43"/>
      <c r="J5" s="43"/>
      <c r="K5" s="43"/>
      <c r="L5" s="39"/>
      <c r="M5" s="4"/>
      <c r="N5" s="4"/>
      <c r="O5" s="4"/>
      <c r="P5" s="4"/>
      <c r="Q5" s="4"/>
      <c r="R5" s="4"/>
      <c r="S5" s="4"/>
      <c r="T5" s="4"/>
      <c r="U5" s="4"/>
    </row>
    <row r="6" spans="1:21" x14ac:dyDescent="0.25">
      <c r="A6" s="3"/>
      <c r="B6" s="5">
        <v>1</v>
      </c>
      <c r="C6" s="5">
        <v>2</v>
      </c>
      <c r="D6" s="5">
        <v>3</v>
      </c>
      <c r="E6" s="5">
        <v>4</v>
      </c>
      <c r="F6" s="5">
        <v>5</v>
      </c>
      <c r="G6" s="5">
        <v>6</v>
      </c>
      <c r="H6" s="5"/>
      <c r="I6" s="5">
        <v>7</v>
      </c>
      <c r="J6" s="5">
        <v>8</v>
      </c>
      <c r="K6" s="5">
        <v>9</v>
      </c>
      <c r="L6" s="5">
        <v>10</v>
      </c>
      <c r="M6" s="3"/>
      <c r="N6" s="3"/>
      <c r="O6" s="3"/>
      <c r="P6" s="3"/>
      <c r="Q6" s="3"/>
      <c r="R6" s="3"/>
      <c r="S6" s="3"/>
      <c r="T6" s="3"/>
      <c r="U6" s="3"/>
    </row>
    <row r="7" spans="1:21" ht="77.25" customHeight="1" x14ac:dyDescent="0.25">
      <c r="A7" s="3"/>
      <c r="B7" s="5">
        <v>1</v>
      </c>
      <c r="C7" s="22" t="s">
        <v>27</v>
      </c>
      <c r="D7" s="46" t="s">
        <v>22</v>
      </c>
      <c r="E7" s="5"/>
      <c r="F7" s="21" t="s">
        <v>24</v>
      </c>
      <c r="G7" s="14" t="s">
        <v>15</v>
      </c>
      <c r="H7" s="17">
        <v>290</v>
      </c>
      <c r="I7" s="24">
        <v>5979.44</v>
      </c>
      <c r="J7" s="24">
        <f>I7*1.2</f>
        <v>7175.3279999999995</v>
      </c>
      <c r="K7" s="24">
        <f>H7*J7</f>
        <v>2080845.1199999999</v>
      </c>
      <c r="L7" s="15" t="s">
        <v>12</v>
      </c>
      <c r="M7" s="3"/>
      <c r="N7" s="3"/>
      <c r="O7" s="3"/>
      <c r="P7" s="3"/>
      <c r="Q7" s="3"/>
      <c r="R7" s="3"/>
      <c r="S7" s="3"/>
      <c r="T7" s="3"/>
      <c r="U7" s="3"/>
    </row>
    <row r="8" spans="1:21" ht="76.5" customHeight="1" x14ac:dyDescent="0.25">
      <c r="A8" s="3"/>
      <c r="B8" s="5">
        <v>2</v>
      </c>
      <c r="C8" s="5" t="s">
        <v>28</v>
      </c>
      <c r="D8" s="46" t="s">
        <v>23</v>
      </c>
      <c r="E8" s="5"/>
      <c r="F8" s="21" t="s">
        <v>25</v>
      </c>
      <c r="G8" s="14" t="s">
        <v>15</v>
      </c>
      <c r="H8" s="17">
        <v>50</v>
      </c>
      <c r="I8" s="24">
        <v>12746.59</v>
      </c>
      <c r="J8" s="24">
        <f t="shared" ref="J8" si="0">I8*1.2</f>
        <v>15295.907999999999</v>
      </c>
      <c r="K8" s="24">
        <f t="shared" ref="K8:K9" si="1">H8*J8</f>
        <v>764795.4</v>
      </c>
      <c r="L8" s="15" t="s">
        <v>12</v>
      </c>
      <c r="M8" s="3"/>
      <c r="N8" s="3"/>
      <c r="O8" s="3"/>
      <c r="P8" s="3"/>
      <c r="Q8" s="3"/>
      <c r="R8" s="3"/>
      <c r="S8" s="3"/>
      <c r="T8" s="3"/>
      <c r="U8" s="3"/>
    </row>
    <row r="9" spans="1:21" ht="77.25" customHeight="1" x14ac:dyDescent="0.25">
      <c r="A9" s="3"/>
      <c r="B9" s="5">
        <v>3</v>
      </c>
      <c r="C9" s="5" t="s">
        <v>29</v>
      </c>
      <c r="D9" s="46" t="s">
        <v>21</v>
      </c>
      <c r="E9" s="5"/>
      <c r="F9" s="21" t="s">
        <v>26</v>
      </c>
      <c r="G9" s="14" t="s">
        <v>15</v>
      </c>
      <c r="H9" s="17">
        <v>50</v>
      </c>
      <c r="I9" s="24">
        <v>14137.56</v>
      </c>
      <c r="J9" s="24">
        <f>I9*1.2</f>
        <v>16965.072</v>
      </c>
      <c r="K9" s="24">
        <f t="shared" si="1"/>
        <v>848253.6</v>
      </c>
      <c r="L9" s="15" t="s">
        <v>12</v>
      </c>
      <c r="M9" s="3"/>
      <c r="N9" s="3"/>
      <c r="O9" s="3"/>
      <c r="P9" s="3"/>
      <c r="Q9" s="3"/>
      <c r="R9" s="3"/>
      <c r="S9" s="3"/>
      <c r="T9" s="3"/>
      <c r="U9" s="3"/>
    </row>
    <row r="10" spans="1:21" x14ac:dyDescent="0.25">
      <c r="A10" s="1"/>
      <c r="B10" s="6"/>
      <c r="C10" s="6"/>
      <c r="D10" s="2"/>
      <c r="E10" s="2"/>
      <c r="F10" s="2"/>
      <c r="G10" s="6"/>
      <c r="H10" s="6"/>
      <c r="I10" s="18" t="s">
        <v>19</v>
      </c>
      <c r="J10" s="19"/>
      <c r="K10" s="24">
        <f>SUM(K7:K9)</f>
        <v>3693894.12</v>
      </c>
      <c r="L10" s="20"/>
      <c r="M10" s="1"/>
      <c r="N10" s="1"/>
      <c r="O10" s="1"/>
      <c r="P10" s="1"/>
      <c r="Q10" s="1"/>
      <c r="R10" s="1"/>
      <c r="S10" s="1"/>
      <c r="T10" s="1"/>
      <c r="U10" s="1"/>
    </row>
    <row r="11" spans="1:21" x14ac:dyDescent="0.25">
      <c r="A11" s="1"/>
      <c r="B11" s="6"/>
      <c r="C11" s="6"/>
      <c r="D11" s="2"/>
      <c r="E11" s="2"/>
      <c r="F11" s="2"/>
      <c r="G11" s="6"/>
      <c r="H11" s="6"/>
      <c r="I11" s="12" t="s">
        <v>20</v>
      </c>
      <c r="J11" s="13"/>
      <c r="K11" s="24">
        <v>615649.02</v>
      </c>
      <c r="L11" s="11"/>
      <c r="M11" s="1"/>
      <c r="N11" s="23"/>
      <c r="O11" s="1"/>
      <c r="P11" s="1"/>
      <c r="Q11" s="1"/>
      <c r="R11" s="1"/>
      <c r="S11" s="1"/>
      <c r="T11" s="1"/>
      <c r="U11" s="1"/>
    </row>
    <row r="12" spans="1:21" x14ac:dyDescent="0.25">
      <c r="A12" s="1"/>
      <c r="B12" s="30" t="s">
        <v>6</v>
      </c>
      <c r="C12" s="30"/>
      <c r="D12" s="30"/>
      <c r="E12" s="31" t="s">
        <v>30</v>
      </c>
      <c r="F12" s="26"/>
      <c r="G12" s="26"/>
      <c r="H12" s="26"/>
      <c r="I12" s="26"/>
      <c r="J12" s="26"/>
      <c r="K12" s="26"/>
      <c r="L12" s="27"/>
      <c r="M12" s="1"/>
      <c r="N12" s="1"/>
      <c r="O12" s="1"/>
      <c r="P12" s="1"/>
      <c r="Q12" s="1"/>
      <c r="R12" s="1"/>
      <c r="S12" s="1"/>
      <c r="T12" s="1"/>
      <c r="U12" s="1"/>
    </row>
    <row r="13" spans="1:21" ht="33" customHeight="1" x14ac:dyDescent="0.25">
      <c r="A13" s="1"/>
      <c r="B13" s="30" t="s">
        <v>7</v>
      </c>
      <c r="C13" s="30"/>
      <c r="D13" s="30"/>
      <c r="E13" s="32" t="s">
        <v>8</v>
      </c>
      <c r="F13" s="33"/>
      <c r="G13" s="33"/>
      <c r="H13" s="33"/>
      <c r="I13" s="33"/>
      <c r="J13" s="33"/>
      <c r="K13" s="33"/>
      <c r="L13" s="34"/>
      <c r="M13" s="2"/>
      <c r="N13" s="1"/>
      <c r="O13" s="1"/>
      <c r="P13" s="1"/>
      <c r="Q13" s="1"/>
      <c r="R13" s="1"/>
      <c r="S13" s="1"/>
      <c r="T13" s="1"/>
      <c r="U13" s="1"/>
    </row>
    <row r="14" spans="1:21" x14ac:dyDescent="0.25">
      <c r="A14" s="1"/>
      <c r="B14" s="30" t="s">
        <v>9</v>
      </c>
      <c r="C14" s="30"/>
      <c r="D14" s="30"/>
      <c r="E14" s="35" t="s">
        <v>31</v>
      </c>
      <c r="F14" s="36"/>
      <c r="G14" s="36"/>
      <c r="H14" s="36"/>
      <c r="I14" s="36"/>
      <c r="J14" s="36"/>
      <c r="K14" s="36"/>
      <c r="L14" s="37"/>
      <c r="M14" s="1"/>
      <c r="N14" s="1"/>
      <c r="O14" s="1"/>
      <c r="P14" s="1"/>
      <c r="Q14" s="1"/>
      <c r="R14" s="1"/>
      <c r="S14" s="1"/>
      <c r="T14" s="1"/>
      <c r="U14" s="1"/>
    </row>
    <row r="15" spans="1:21" ht="18.75" customHeight="1" x14ac:dyDescent="0.25">
      <c r="A15" s="1"/>
      <c r="B15" s="28" t="s">
        <v>13</v>
      </c>
      <c r="C15" s="29"/>
      <c r="D15" s="29"/>
      <c r="E15" s="25" t="s">
        <v>16</v>
      </c>
      <c r="F15" s="26"/>
      <c r="G15" s="26"/>
      <c r="H15" s="26"/>
      <c r="I15" s="26"/>
      <c r="J15" s="26"/>
      <c r="K15" s="26"/>
      <c r="L15" s="27"/>
      <c r="M15" s="1"/>
      <c r="N15" s="1"/>
      <c r="O15" s="1"/>
      <c r="P15" s="1"/>
      <c r="Q15" s="1"/>
      <c r="R15" s="1"/>
      <c r="S15" s="1"/>
      <c r="T15" s="1"/>
      <c r="U15" s="1"/>
    </row>
    <row r="16" spans="1:21" x14ac:dyDescent="0.25">
      <c r="A16" s="1"/>
      <c r="M16" s="1"/>
      <c r="N16" s="1"/>
      <c r="O16" s="1"/>
      <c r="P16" s="1"/>
      <c r="Q16" s="1"/>
      <c r="R16" s="1"/>
      <c r="S16" s="1"/>
      <c r="T16" s="1"/>
      <c r="U16" s="1"/>
    </row>
    <row r="17" spans="1:21" x14ac:dyDescent="0.25">
      <c r="A17" s="1"/>
      <c r="M17" s="1"/>
      <c r="N17" s="1"/>
      <c r="O17" s="1"/>
      <c r="P17" s="1"/>
      <c r="Q17" s="1"/>
      <c r="R17" s="1"/>
      <c r="S17" s="1"/>
      <c r="T17" s="1"/>
      <c r="U17" s="1"/>
    </row>
    <row r="18" spans="1:21" x14ac:dyDescent="0.25">
      <c r="A18" s="1"/>
      <c r="M18" s="1"/>
      <c r="N18" s="1"/>
      <c r="O18" s="1"/>
      <c r="P18" s="1"/>
      <c r="Q18" s="1"/>
      <c r="R18" s="1"/>
      <c r="S18" s="1"/>
      <c r="T18" s="1"/>
      <c r="U18" s="1"/>
    </row>
  </sheetData>
  <mergeCells count="20">
    <mergeCell ref="B2:L2"/>
    <mergeCell ref="B4:B5"/>
    <mergeCell ref="D4:D5"/>
    <mergeCell ref="L4:L5"/>
    <mergeCell ref="F4:F5"/>
    <mergeCell ref="G4:G5"/>
    <mergeCell ref="C4:C5"/>
    <mergeCell ref="K4:K5"/>
    <mergeCell ref="I4:I5"/>
    <mergeCell ref="E4:E5"/>
    <mergeCell ref="J4:J5"/>
    <mergeCell ref="H4:H5"/>
    <mergeCell ref="E15:L15"/>
    <mergeCell ref="B15:D15"/>
    <mergeCell ref="B12:D12"/>
    <mergeCell ref="B13:D13"/>
    <mergeCell ref="B14:D14"/>
    <mergeCell ref="E12:L12"/>
    <mergeCell ref="E13:L13"/>
    <mergeCell ref="E14:L14"/>
  </mergeCells>
  <pageMargins left="0.25" right="0.25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2021-09-02T08:52:06Z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